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23ECB9D4-382C-43B1-A803-16C75265C4B8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16-RAILS" sheetId="86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'Lot16-RAILS'!$1:$7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'Lot16-RAILS'!$A$1:$J$30</definedName>
  </definedNames>
  <calcPr calcId="191029" fullPrecision="0"/>
</workbook>
</file>

<file path=xl/calcChain.xml><?xml version="1.0" encoding="utf-8"?>
<calcChain xmlns="http://schemas.openxmlformats.org/spreadsheetml/2006/main">
  <c r="J8" i="86" l="1"/>
  <c r="J9" i="86"/>
  <c r="J10" i="86"/>
  <c r="J11" i="86"/>
  <c r="J12" i="86"/>
  <c r="J13" i="86"/>
  <c r="J14" i="86"/>
  <c r="J15" i="86"/>
  <c r="J16" i="86"/>
  <c r="J17" i="86"/>
  <c r="J18" i="86"/>
  <c r="J19" i="86"/>
  <c r="J20" i="86"/>
  <c r="J21" i="86"/>
  <c r="J22" i="86"/>
  <c r="J23" i="86"/>
  <c r="J24" i="86"/>
  <c r="J25" i="86"/>
  <c r="J27" i="86" l="1"/>
  <c r="J28" i="86" l="1"/>
  <c r="J29" i="86" s="1"/>
</calcChain>
</file>

<file path=xl/sharedStrings.xml><?xml version="1.0" encoding="utf-8"?>
<sst xmlns="http://schemas.openxmlformats.org/spreadsheetml/2006/main" count="34" uniqueCount="28">
  <si>
    <t>MONTANT TOTAL HT</t>
  </si>
  <si>
    <t>ESTIMATION</t>
  </si>
  <si>
    <t>u</t>
  </si>
  <si>
    <t>U</t>
  </si>
  <si>
    <t>TVA 20%</t>
  </si>
  <si>
    <t>MONTANT TOTAL TTC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</si>
  <si>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</si>
  <si>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</si>
  <si>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</si>
  <si>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</si>
  <si>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</si>
  <si>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</si>
  <si>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</si>
  <si>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</si>
  <si>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</si>
  <si>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</si>
  <si>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</si>
  <si>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DESCRIPTION DES TRAVAUX</t>
  </si>
  <si>
    <t>LARAGNE
Buëch</t>
  </si>
  <si>
    <t>BETEM PACA</t>
  </si>
  <si>
    <t>Harnais de transfert</t>
  </si>
  <si>
    <t>Moteurs fixes - 200 kg</t>
  </si>
  <si>
    <t>Moteurs nomades - 200 kg</t>
  </si>
  <si>
    <t>Rails salle bien être</t>
  </si>
  <si>
    <t>Rails des sdb communes</t>
  </si>
  <si>
    <t>Rails des chambres</t>
  </si>
  <si>
    <t>Rails lève-malade sur bandeaux muraux</t>
  </si>
  <si>
    <t>LOT 16 - RAILS LEVE-MALADE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</si>
</sst>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u/>
      <sz val="10"/>
      <name val="Arial"/>
      <family val="2"/>
    </font>
    <font>
      <b/>
      <i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i/>
      <sz val="11"/>
      <color rgb="FFFF0000"/>
      <name val="Arial"/>
      <family val="2"/>
    </font>
    <font>
      <sz val="10"/>
      <color rgb="FF0070C0"/>
      <name val="Arial"/>
      <family val="2"/>
    </font>
    <font>
      <b/>
      <sz val="11"/>
      <color rgb="FF0070C0"/>
      <name val="Arial"/>
      <family val="2"/>
    </font>
    <font>
      <b/>
      <i/>
      <sz val="11"/>
      <color rgb="FF0070C0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5" xfId="2" applyNumberFormat="1" applyFont="1" applyBorder="1" applyAlignment="1">
      <alignment horizontal="right" vertical="center"/>
    </xf>
    <xf numFmtId="0" fontId="26" fillId="0" borderId="0" xfId="2" applyFont="1"/>
    <xf numFmtId="0" fontId="26" fillId="0" borderId="0" xfId="2" applyFont="1" applyAlignment="1">
      <alignment horizontal="center"/>
    </xf>
    <xf numFmtId="0" fontId="18" fillId="0" borderId="24" xfId="2" applyBorder="1" applyAlignment="1">
      <alignment horizontal="center"/>
    </xf>
    <xf numFmtId="171" fontId="18" fillId="0" borderId="14" xfId="2" applyNumberFormat="1" applyBorder="1" applyAlignment="1">
      <alignment vertical="center"/>
    </xf>
    <xf numFmtId="0" fontId="18" fillId="0" borderId="24" xfId="2" applyBorder="1"/>
    <xf numFmtId="0" fontId="19" fillId="0" borderId="17" xfId="2" applyFont="1" applyBorder="1" applyAlignment="1">
      <alignment horizontal="center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7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10" xfId="7" applyNumberFormat="1" applyFont="1" applyBorder="1" applyAlignment="1">
      <alignment horizontal="right" vertical="center"/>
    </xf>
    <xf numFmtId="168" fontId="18" fillId="0" borderId="3" xfId="7" applyNumberFormat="1" applyFont="1" applyBorder="1" applyAlignment="1">
      <alignment horizontal="right" vertical="center"/>
    </xf>
    <xf numFmtId="165" fontId="18" fillId="0" borderId="2" xfId="2" applyNumberFormat="1" applyBorder="1" applyAlignment="1">
      <alignment horizontal="center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29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0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165" fontId="18" fillId="0" borderId="20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1" fillId="0" borderId="19" xfId="2" applyNumberFormat="1" applyFont="1" applyBorder="1" applyAlignment="1">
      <alignment horizontal="center" vertical="center" wrapText="1"/>
    </xf>
    <xf numFmtId="0" fontId="25" fillId="0" borderId="0" xfId="152" applyFont="1"/>
    <xf numFmtId="0" fontId="23" fillId="0" borderId="0" xfId="2" applyFont="1"/>
    <xf numFmtId="0" fontId="18" fillId="0" borderId="13" xfId="2" applyBorder="1" applyAlignment="1">
      <alignment horizontal="center"/>
    </xf>
    <xf numFmtId="0" fontId="22" fillId="0" borderId="26" xfId="2" applyFont="1" applyBorder="1" applyAlignment="1">
      <alignment horizontal="left"/>
    </xf>
    <xf numFmtId="0" fontId="22" fillId="0" borderId="1" xfId="2" applyFont="1" applyBorder="1" applyAlignment="1">
      <alignment horizontal="left"/>
    </xf>
    <xf numFmtId="0" fontId="18" fillId="0" borderId="13" xfId="2" applyBorder="1" applyAlignment="1">
      <alignment horizontal="left"/>
    </xf>
    <xf numFmtId="0" fontId="19" fillId="0" borderId="19" xfId="2" applyFont="1" applyBorder="1" applyAlignment="1">
      <alignment horizontal="center"/>
    </xf>
    <xf numFmtId="0" fontId="18" fillId="0" borderId="0" xfId="2" applyAlignment="1">
      <alignment horizontal="left"/>
    </xf>
    <xf numFmtId="3" fontId="18" fillId="0" borderId="2" xfId="2" applyNumberFormat="1" applyBorder="1" applyAlignment="1">
      <alignment horizontal="right"/>
    </xf>
    <xf numFmtId="1" fontId="31" fillId="0" borderId="4" xfId="2" applyNumberFormat="1" applyFont="1" applyBorder="1" applyAlignment="1">
      <alignment horizontal="center" vertical="center" wrapText="1"/>
    </xf>
    <xf numFmtId="168" fontId="19" fillId="0" borderId="10" xfId="7" applyNumberFormat="1" applyFont="1" applyBorder="1" applyAlignment="1">
      <alignment horizontal="right" vertical="center"/>
    </xf>
    <xf numFmtId="3" fontId="18" fillId="0" borderId="3" xfId="2" applyNumberFormat="1" applyBorder="1" applyAlignment="1">
      <alignment vertical="center"/>
    </xf>
    <xf numFmtId="3" fontId="18" fillId="0" borderId="20" xfId="2" applyNumberFormat="1" applyBorder="1" applyAlignment="1">
      <alignment vertical="center"/>
    </xf>
    <xf numFmtId="165" fontId="18" fillId="0" borderId="3" xfId="2" applyNumberFormat="1" applyBorder="1" applyAlignment="1">
      <alignment vertical="center"/>
    </xf>
    <xf numFmtId="165" fontId="18" fillId="0" borderId="20" xfId="2" applyNumberFormat="1" applyBorder="1" applyAlignment="1">
      <alignment vertical="center"/>
    </xf>
    <xf numFmtId="0" fontId="34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168" fontId="18" fillId="0" borderId="6" xfId="7" applyNumberFormat="1" applyFont="1" applyBorder="1" applyAlignment="1">
      <alignment horizontal="right" vertical="center"/>
    </xf>
    <xf numFmtId="44" fontId="26" fillId="0" borderId="0" xfId="7" applyFont="1"/>
    <xf numFmtId="168" fontId="19" fillId="0" borderId="12" xfId="7" applyNumberFormat="1" applyFont="1" applyBorder="1" applyAlignment="1">
      <alignment horizontal="right" vertical="center"/>
    </xf>
    <xf numFmtId="168" fontId="18" fillId="0" borderId="18" xfId="2" applyNumberFormat="1" applyBorder="1" applyAlignment="1">
      <alignment horizontal="right" vertical="center"/>
    </xf>
    <xf numFmtId="3" fontId="18" fillId="0" borderId="24" xfId="2" applyNumberFormat="1" applyBorder="1" applyAlignment="1">
      <alignment horizontal="right"/>
    </xf>
    <xf numFmtId="165" fontId="19" fillId="0" borderId="14" xfId="2" applyNumberFormat="1" applyFont="1" applyBorder="1" applyAlignment="1">
      <alignment horizontal="right" vertical="center"/>
    </xf>
    <xf numFmtId="168" fontId="18" fillId="0" borderId="3" xfId="2" applyNumberFormat="1" applyBorder="1" applyAlignment="1">
      <alignment horizontal="right" vertical="center"/>
    </xf>
    <xf numFmtId="168" fontId="18" fillId="0" borderId="20" xfId="2" applyNumberFormat="1" applyBorder="1" applyAlignment="1">
      <alignment horizontal="right" vertical="center"/>
    </xf>
    <xf numFmtId="3" fontId="18" fillId="0" borderId="13" xfId="2" applyNumberFormat="1" applyBorder="1" applyAlignment="1">
      <alignment horizontal="right"/>
    </xf>
    <xf numFmtId="0" fontId="18" fillId="0" borderId="13" xfId="2" applyBorder="1"/>
    <xf numFmtId="165" fontId="18" fillId="0" borderId="2" xfId="2" applyNumberFormat="1" applyBorder="1" applyAlignment="1">
      <alignment vertical="center"/>
    </xf>
    <xf numFmtId="3" fontId="18" fillId="0" borderId="2" xfId="2" applyNumberFormat="1" applyBorder="1" applyAlignment="1">
      <alignment vertical="center"/>
    </xf>
    <xf numFmtId="0" fontId="36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44" fontId="23" fillId="0" borderId="0" xfId="7" applyFont="1"/>
    <xf numFmtId="1" fontId="28" fillId="0" borderId="4" xfId="2" applyNumberFormat="1" applyFont="1" applyBorder="1" applyAlignment="1">
      <alignment horizontal="center" vertical="center" wrapText="1"/>
    </xf>
    <xf numFmtId="0" fontId="38" fillId="0" borderId="0" xfId="2" applyFont="1"/>
    <xf numFmtId="0" fontId="39" fillId="0" borderId="0" xfId="2" applyFont="1" applyAlignment="1">
      <alignment horizontal="center" vertical="center"/>
    </xf>
    <xf numFmtId="0" fontId="40" fillId="0" borderId="0" xfId="2" applyFont="1" applyAlignment="1">
      <alignment horizontal="center" vertical="center"/>
    </xf>
    <xf numFmtId="44" fontId="38" fillId="0" borderId="0" xfId="7" applyFont="1"/>
    <xf numFmtId="0" fontId="38" fillId="0" borderId="0" xfId="2" applyFont="1" applyAlignment="1">
      <alignment horizontal="left" vertical="center"/>
    </xf>
    <xf numFmtId="1" fontId="41" fillId="0" borderId="4" xfId="2" applyNumberFormat="1" applyFont="1" applyBorder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1" fontId="19" fillId="2" borderId="29" xfId="2" applyNumberFormat="1" applyFont="1" applyFill="1" applyBorder="1" applyAlignment="1">
      <alignment horizontal="center" vertical="center"/>
    </xf>
    <xf numFmtId="0" fontId="18" fillId="2" borderId="28" xfId="2" applyFill="1" applyBorder="1" applyAlignment="1">
      <alignment horizontal="center"/>
    </xf>
    <xf numFmtId="0" fontId="18" fillId="2" borderId="27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3" fillId="0" borderId="1" xfId="2" applyFont="1" applyBorder="1" applyAlignment="1">
      <alignment horizontal="center" vertical="center"/>
    </xf>
    <xf numFmtId="0" fontId="33" fillId="0" borderId="6" xfId="2" applyFont="1" applyBorder="1" applyAlignment="1">
      <alignment horizontal="center" vertical="center"/>
    </xf>
    <xf numFmtId="0" fontId="21" fillId="0" borderId="9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0" xfId="2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2" fillId="0" borderId="10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top"/>
    </xf>
    <xf numFmtId="0" fontId="32" fillId="0" borderId="14" xfId="2" applyFont="1" applyBorder="1" applyAlignment="1">
      <alignment horizontal="center" vertical="top"/>
    </xf>
    <xf numFmtId="0" fontId="32" fillId="0" borderId="12" xfId="2" applyFont="1" applyBorder="1" applyAlignment="1">
      <alignment horizontal="center" vertical="top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1" xfId="2" applyNumberFormat="1" applyFont="1" applyBorder="1" applyAlignment="1">
      <alignment horizontal="center" vertical="center" wrapText="1"/>
    </xf>
    <xf numFmtId="1" fontId="19" fillId="0" borderId="22" xfId="2" applyNumberFormat="1" applyFont="1" applyBorder="1" applyAlignment="1">
      <alignment horizontal="center" vertical="center" wrapText="1"/>
    </xf>
    <xf numFmtId="1" fontId="19" fillId="0" borderId="23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 wrapText="1"/>
    </xf>
    <xf numFmtId="0" fontId="19" fillId="0" borderId="22" xfId="2" applyFont="1" applyBorder="1" applyAlignment="1">
      <alignment horizontal="center" vertical="center" wrapText="1"/>
    </xf>
    <xf numFmtId="0" fontId="19" fillId="0" borderId="23" xfId="2" applyFont="1" applyBorder="1" applyAlignment="1">
      <alignment horizontal="center" vertical="center" wrapText="1"/>
    </xf>
    <xf numFmtId="44" fontId="19" fillId="0" borderId="21" xfId="7" applyFont="1" applyBorder="1" applyAlignment="1">
      <alignment horizontal="center" vertical="center"/>
    </xf>
    <xf numFmtId="44" fontId="19" fillId="0" borderId="22" xfId="7" applyFont="1" applyBorder="1" applyAlignment="1">
      <alignment horizontal="center" vertical="center"/>
    </xf>
    <xf numFmtId="44" fontId="19" fillId="0" borderId="23" xfId="7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A6C52-24E8-4772-AC54-9570BBE354E6}">
  <sheetPr>
    <pageSetUpPr fitToPage="1"/>
  </sheetPr>
  <dimension ref="A1:P42"/>
  <sheetViews>
    <sheetView showGridLines="0" showZeros="0" tabSelected="1" view="pageBreakPreview" zoomScaleNormal="70" zoomScaleSheetLayoutView="100" workbookViewId="0">
      <selection activeCell="H34" sqref="H34"/>
    </sheetView>
  </sheetViews>
  <sheetFormatPr baseColWidth="10" defaultRowHeight="14.25"/>
  <cols>
    <col min="1" max="1" width="5.85546875" style="7" customWidth="1"/>
    <col min="2" max="4" width="11.42578125" style="6"/>
    <col min="5" max="5" width="9.140625" style="6" customWidth="1"/>
    <col min="6" max="6" width="6" style="6" customWidth="1"/>
    <col min="7" max="7" width="7.28515625" style="6" hidden="1" customWidth="1"/>
    <col min="8" max="8" width="9" style="6" customWidth="1"/>
    <col min="9" max="9" width="13.7109375" style="6" customWidth="1"/>
    <col min="10" max="10" width="15.42578125" style="59" customWidth="1"/>
    <col min="11" max="13" width="11.42578125" style="3"/>
    <col min="14" max="14" width="12.85546875" style="3" bestFit="1" customWidth="1"/>
    <col min="15" max="16384" width="11.42578125" style="3"/>
  </cols>
  <sheetData>
    <row r="1" spans="1:15" ht="27" customHeight="1" thickBot="1">
      <c r="A1" s="81" t="s">
        <v>19</v>
      </c>
      <c r="B1" s="82"/>
      <c r="C1" s="83"/>
      <c r="D1" s="84" t="s">
        <v>1</v>
      </c>
      <c r="E1" s="85"/>
      <c r="F1" s="85"/>
      <c r="G1" s="85"/>
      <c r="H1" s="85"/>
      <c r="I1" s="85"/>
      <c r="J1" s="86"/>
    </row>
    <row r="2" spans="1:15" ht="24.95" customHeight="1">
      <c r="A2" s="87" t="s">
        <v>18</v>
      </c>
      <c r="B2" s="88"/>
      <c r="C2" s="89"/>
      <c r="D2" s="96"/>
      <c r="E2" s="97"/>
      <c r="F2" s="97"/>
      <c r="G2" s="97"/>
      <c r="H2" s="97"/>
      <c r="I2" s="97"/>
      <c r="J2" s="98"/>
    </row>
    <row r="3" spans="1:15" ht="24.95" customHeight="1">
      <c r="A3" s="90"/>
      <c r="B3" s="91"/>
      <c r="C3" s="92"/>
      <c r="D3" s="99" t="s">
        <v>27</v>
      </c>
      <c r="E3" s="100"/>
      <c r="F3" s="100"/>
      <c r="G3" s="100"/>
      <c r="H3" s="100"/>
      <c r="I3" s="100"/>
      <c r="J3" s="101"/>
    </row>
    <row r="4" spans="1:15" ht="27.75" customHeight="1" thickBot="1">
      <c r="A4" s="93"/>
      <c r="B4" s="94"/>
      <c r="C4" s="95"/>
      <c r="D4" s="102"/>
      <c r="E4" s="103"/>
      <c r="F4" s="103"/>
      <c r="G4" s="103"/>
      <c r="H4" s="103"/>
      <c r="I4" s="103"/>
      <c r="J4" s="104"/>
      <c r="L4" s="41"/>
    </row>
    <row r="5" spans="1:15" ht="12.75" customHeight="1">
      <c r="A5" s="108" t="s">
        <v>16</v>
      </c>
      <c r="B5" s="111" t="s">
        <v>15</v>
      </c>
      <c r="C5" s="112"/>
      <c r="D5" s="112"/>
      <c r="E5" s="113"/>
      <c r="F5" s="119" t="s">
        <v>3</v>
      </c>
      <c r="G5" s="122" t="s">
        <v>14</v>
      </c>
      <c r="H5" s="122" t="s">
        <v>14</v>
      </c>
      <c r="I5" s="125" t="s">
        <v>13</v>
      </c>
      <c r="J5" s="128" t="s">
        <v>12</v>
      </c>
    </row>
    <row r="6" spans="1:15" ht="12.75">
      <c r="A6" s="109"/>
      <c r="B6" s="96"/>
      <c r="C6" s="114"/>
      <c r="D6" s="114"/>
      <c r="E6" s="115"/>
      <c r="F6" s="120"/>
      <c r="G6" s="123"/>
      <c r="H6" s="123"/>
      <c r="I6" s="126"/>
      <c r="J6" s="129"/>
    </row>
    <row r="7" spans="1:15" ht="13.5" thickBot="1">
      <c r="A7" s="110"/>
      <c r="B7" s="116"/>
      <c r="C7" s="117"/>
      <c r="D7" s="117"/>
      <c r="E7" s="118"/>
      <c r="F7" s="121"/>
      <c r="G7" s="124"/>
      <c r="H7" s="124"/>
      <c r="I7" s="127"/>
      <c r="J7" s="130"/>
    </row>
    <row r="8" spans="1:15" ht="15" customHeight="1">
      <c r="A8" s="40"/>
      <c r="B8" s="39"/>
      <c r="C8" s="38"/>
      <c r="D8" s="37"/>
      <c r="E8" s="36"/>
      <c r="F8" s="35"/>
      <c r="G8" s="55"/>
      <c r="H8" s="53"/>
      <c r="I8" s="65"/>
      <c r="J8" s="20">
        <f t="shared" ref="J8:J25" si="0">ROUND(H8*I8,2)</f>
        <v>0</v>
      </c>
    </row>
    <row r="9" spans="1:15" ht="15" customHeight="1">
      <c r="A9" s="31" t="s">
        <v>11</v>
      </c>
      <c r="B9" s="30" t="s">
        <v>10</v>
      </c>
      <c r="C9" s="25"/>
      <c r="D9" s="2"/>
      <c r="E9" s="34"/>
      <c r="F9" s="24"/>
      <c r="G9" s="54"/>
      <c r="H9" s="52"/>
      <c r="I9" s="64"/>
      <c r="J9" s="20">
        <f t="shared" si="0"/>
        <v>0</v>
      </c>
    </row>
    <row r="10" spans="1:15" ht="15" customHeight="1">
      <c r="A10" s="33"/>
      <c r="B10" s="32"/>
      <c r="C10" s="28"/>
      <c r="D10" s="27"/>
      <c r="E10" s="26"/>
      <c r="F10" s="24"/>
      <c r="G10" s="54"/>
      <c r="H10" s="52"/>
      <c r="I10" s="64"/>
      <c r="J10" s="20">
        <f t="shared" si="0"/>
        <v>0</v>
      </c>
    </row>
    <row r="11" spans="1:15" ht="15" customHeight="1">
      <c r="A11" s="33"/>
      <c r="B11" s="32"/>
      <c r="C11" s="28"/>
      <c r="D11" s="27"/>
      <c r="E11" s="26"/>
      <c r="F11" s="24"/>
      <c r="G11" s="54"/>
      <c r="H11" s="52"/>
      <c r="I11" s="64"/>
      <c r="J11" s="20">
        <f t="shared" si="0"/>
        <v>0</v>
      </c>
    </row>
    <row r="12" spans="1:15" ht="15" customHeight="1">
      <c r="A12" s="31" t="s">
        <v>9</v>
      </c>
      <c r="B12" s="105" t="s">
        <v>8</v>
      </c>
      <c r="C12" s="106"/>
      <c r="D12" s="106"/>
      <c r="E12" s="107"/>
      <c r="F12" s="24"/>
      <c r="G12" s="54"/>
      <c r="H12" s="52"/>
      <c r="I12" s="64"/>
      <c r="J12" s="20">
        <f t="shared" si="0"/>
        <v>0</v>
      </c>
    </row>
    <row r="13" spans="1:15" ht="15" customHeight="1">
      <c r="A13" s="33"/>
      <c r="B13" s="32"/>
      <c r="C13" s="28"/>
      <c r="D13" s="27"/>
      <c r="E13" s="26"/>
      <c r="F13" s="24"/>
      <c r="G13" s="54"/>
      <c r="H13" s="52"/>
      <c r="I13" s="64"/>
      <c r="J13" s="20">
        <f t="shared" si="0"/>
        <v>0</v>
      </c>
    </row>
    <row r="14" spans="1:15" ht="15" customHeight="1">
      <c r="A14" s="33"/>
      <c r="B14" s="32"/>
      <c r="C14" s="28"/>
      <c r="D14" s="27"/>
      <c r="E14" s="26"/>
      <c r="F14" s="24"/>
      <c r="G14" s="54"/>
      <c r="H14" s="52"/>
      <c r="I14" s="64"/>
      <c r="J14" s="20">
        <f t="shared" si="0"/>
        <v>0</v>
      </c>
    </row>
    <row r="15" spans="1:15" ht="15" customHeight="1">
      <c r="A15" s="31" t="s">
        <v>7</v>
      </c>
      <c r="B15" s="105" t="s">
        <v>17</v>
      </c>
      <c r="C15" s="106"/>
      <c r="D15" s="106"/>
      <c r="E15" s="107"/>
      <c r="F15" s="24"/>
      <c r="G15" s="54"/>
      <c r="H15" s="52"/>
      <c r="I15" s="64"/>
      <c r="J15" s="20">
        <f t="shared" si="0"/>
        <v>0</v>
      </c>
    </row>
    <row r="16" spans="1:15" ht="15" customHeight="1">
      <c r="A16" s="50"/>
      <c r="B16" s="1"/>
      <c r="C16" s="25"/>
      <c r="D16" s="2"/>
      <c r="E16" s="23"/>
      <c r="F16" s="24"/>
      <c r="G16" s="54"/>
      <c r="H16" s="52"/>
      <c r="I16" s="64"/>
      <c r="J16" s="20">
        <f t="shared" si="0"/>
        <v>0</v>
      </c>
      <c r="O16" s="80"/>
    </row>
    <row r="17" spans="1:16" s="42" customFormat="1" ht="15" customHeight="1">
      <c r="A17" s="73" t="s">
        <v>6</v>
      </c>
      <c r="B17" s="1" t="s">
        <v>26</v>
      </c>
      <c r="C17" s="56"/>
      <c r="D17" s="2"/>
      <c r="E17" s="23"/>
      <c r="F17" s="24"/>
      <c r="G17" s="54"/>
      <c r="H17" s="52"/>
      <c r="I17" s="21"/>
      <c r="J17" s="20">
        <f t="shared" si="0"/>
        <v>0</v>
      </c>
      <c r="L17" s="57"/>
      <c r="N17" s="72"/>
      <c r="O17" s="71"/>
      <c r="P17" s="70"/>
    </row>
    <row r="18" spans="1:16" s="42" customFormat="1" ht="15" customHeight="1">
      <c r="A18" s="73"/>
      <c r="B18" s="1"/>
      <c r="C18" s="29" t="s">
        <v>25</v>
      </c>
      <c r="D18" s="2"/>
      <c r="E18" s="23"/>
      <c r="F18" s="22" t="s">
        <v>2</v>
      </c>
      <c r="G18" s="69">
        <v>41</v>
      </c>
      <c r="H18" s="69">
        <v>41</v>
      </c>
      <c r="I18" s="21"/>
      <c r="J18" s="20">
        <f t="shared" si="0"/>
        <v>0</v>
      </c>
      <c r="L18" s="57"/>
      <c r="N18" s="72"/>
      <c r="O18" s="71"/>
      <c r="P18" s="70"/>
    </row>
    <row r="19" spans="1:16" s="42" customFormat="1" ht="15" customHeight="1">
      <c r="A19" s="73"/>
      <c r="B19" s="1"/>
      <c r="C19" s="29" t="s">
        <v>24</v>
      </c>
      <c r="D19" s="2"/>
      <c r="E19" s="23"/>
      <c r="F19" s="22" t="s">
        <v>2</v>
      </c>
      <c r="G19" s="69">
        <v>1</v>
      </c>
      <c r="H19" s="69">
        <v>1</v>
      </c>
      <c r="I19" s="21"/>
      <c r="J19" s="20">
        <f t="shared" si="0"/>
        <v>0</v>
      </c>
      <c r="L19" s="57"/>
      <c r="N19" s="72"/>
      <c r="O19" s="71"/>
      <c r="P19" s="70"/>
    </row>
    <row r="20" spans="1:16" s="74" customFormat="1" ht="15" customHeight="1">
      <c r="A20" s="79"/>
      <c r="B20" s="1"/>
      <c r="C20" s="29" t="s">
        <v>23</v>
      </c>
      <c r="D20" s="2"/>
      <c r="E20" s="23"/>
      <c r="F20" s="22" t="s">
        <v>2</v>
      </c>
      <c r="G20" s="69">
        <v>1</v>
      </c>
      <c r="H20" s="69">
        <v>1</v>
      </c>
      <c r="I20" s="21"/>
      <c r="J20" s="20">
        <f t="shared" si="0"/>
        <v>0</v>
      </c>
      <c r="L20" s="78"/>
      <c r="N20" s="77"/>
      <c r="O20" s="76"/>
      <c r="P20" s="75"/>
    </row>
    <row r="21" spans="1:16" s="42" customFormat="1" ht="15" customHeight="1">
      <c r="A21" s="73"/>
      <c r="B21" s="1"/>
      <c r="C21" s="29" t="s">
        <v>22</v>
      </c>
      <c r="D21" s="2"/>
      <c r="E21" s="23"/>
      <c r="F21" s="22" t="s">
        <v>2</v>
      </c>
      <c r="G21" s="69">
        <v>8</v>
      </c>
      <c r="H21" s="69">
        <v>8</v>
      </c>
      <c r="I21" s="21"/>
      <c r="J21" s="20">
        <f t="shared" si="0"/>
        <v>0</v>
      </c>
      <c r="L21" s="57"/>
      <c r="N21" s="72"/>
      <c r="O21" s="71"/>
      <c r="P21" s="70"/>
    </row>
    <row r="22" spans="1:16" s="42" customFormat="1" ht="15" customHeight="1">
      <c r="A22" s="73"/>
      <c r="B22" s="1"/>
      <c r="C22" s="29" t="s">
        <v>21</v>
      </c>
      <c r="D22" s="2"/>
      <c r="E22" s="23"/>
      <c r="F22" s="22" t="s">
        <v>2</v>
      </c>
      <c r="G22" s="69">
        <v>2</v>
      </c>
      <c r="H22" s="69">
        <v>2</v>
      </c>
      <c r="I22" s="21"/>
      <c r="J22" s="20">
        <f t="shared" si="0"/>
        <v>0</v>
      </c>
      <c r="L22" s="57"/>
      <c r="N22" s="72"/>
      <c r="O22" s="71"/>
      <c r="P22" s="70"/>
    </row>
    <row r="23" spans="1:16" ht="15" customHeight="1">
      <c r="A23" s="15"/>
      <c r="B23" s="19"/>
      <c r="C23" s="48" t="s">
        <v>20</v>
      </c>
      <c r="D23" s="18"/>
      <c r="E23" s="17"/>
      <c r="F23" s="22" t="s">
        <v>2</v>
      </c>
      <c r="G23" s="69">
        <v>20</v>
      </c>
      <c r="H23" s="49">
        <v>20</v>
      </c>
      <c r="I23" s="64"/>
      <c r="J23" s="20">
        <f t="shared" si="0"/>
        <v>0</v>
      </c>
    </row>
    <row r="24" spans="1:16" ht="15" customHeight="1">
      <c r="A24" s="15"/>
      <c r="B24" s="19"/>
      <c r="C24" s="48"/>
      <c r="D24" s="18"/>
      <c r="E24" s="17"/>
      <c r="F24" s="22"/>
      <c r="G24" s="68"/>
      <c r="H24" s="49"/>
      <c r="I24" s="64"/>
      <c r="J24" s="20">
        <f t="shared" si="0"/>
        <v>0</v>
      </c>
    </row>
    <row r="25" spans="1:16" ht="15" customHeight="1" thickBot="1">
      <c r="A25" s="15"/>
      <c r="B25" s="19"/>
      <c r="C25" s="48"/>
      <c r="D25" s="18"/>
      <c r="E25" s="17"/>
      <c r="F25" s="12"/>
      <c r="G25" s="14">
        <v>0</v>
      </c>
      <c r="H25" s="49"/>
      <c r="I25" s="64"/>
      <c r="J25" s="20">
        <f t="shared" si="0"/>
        <v>0</v>
      </c>
    </row>
    <row r="26" spans="1:16" ht="15" customHeight="1">
      <c r="A26" s="47"/>
      <c r="B26" s="46"/>
      <c r="C26" s="45"/>
      <c r="D26" s="45"/>
      <c r="E26" s="44"/>
      <c r="F26" s="43"/>
      <c r="G26" s="67"/>
      <c r="H26" s="66"/>
      <c r="I26" s="65"/>
      <c r="J26" s="58"/>
    </row>
    <row r="27" spans="1:16" ht="15" customHeight="1">
      <c r="A27" s="15"/>
      <c r="B27" s="14"/>
      <c r="C27" s="13"/>
      <c r="D27" s="2"/>
      <c r="E27" s="4" t="s">
        <v>0</v>
      </c>
      <c r="F27" s="12"/>
      <c r="G27" s="14"/>
      <c r="H27" s="49"/>
      <c r="I27" s="64"/>
      <c r="J27" s="51">
        <f>SUM(J8:J26)</f>
        <v>0</v>
      </c>
    </row>
    <row r="28" spans="1:16" ht="15" customHeight="1">
      <c r="A28" s="15"/>
      <c r="B28" s="16"/>
      <c r="C28" s="13"/>
      <c r="D28" s="2"/>
      <c r="E28" s="4" t="s">
        <v>4</v>
      </c>
      <c r="F28" s="12"/>
      <c r="G28" s="14"/>
      <c r="H28" s="49"/>
      <c r="I28" s="64"/>
      <c r="J28" s="51">
        <f>ROUND(J27*0.2,2)</f>
        <v>0</v>
      </c>
    </row>
    <row r="29" spans="1:16" ht="15" customHeight="1">
      <c r="A29" s="15"/>
      <c r="B29" s="14"/>
      <c r="C29" s="13"/>
      <c r="D29" s="2"/>
      <c r="E29" s="4" t="s">
        <v>5</v>
      </c>
      <c r="F29" s="12"/>
      <c r="G29" s="14"/>
      <c r="H29" s="49"/>
      <c r="I29" s="64"/>
      <c r="J29" s="51">
        <f>SUM(J27:J28)</f>
        <v>0</v>
      </c>
    </row>
    <row r="30" spans="1:16" ht="15" customHeight="1" thickBot="1">
      <c r="A30" s="11"/>
      <c r="B30" s="10"/>
      <c r="C30" s="63"/>
      <c r="D30" s="9"/>
      <c r="E30" s="5"/>
      <c r="F30" s="8"/>
      <c r="G30" s="10"/>
      <c r="H30" s="62"/>
      <c r="I30" s="61"/>
      <c r="J30" s="60"/>
    </row>
    <row r="31" spans="1:16" ht="15" customHeight="1"/>
    <row r="32" spans="1:16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2.75" customHeight="1"/>
    <row r="42" ht="12.95" customHeight="1"/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Lot16-RAILS</vt:lpstr>
      <vt:lpstr>'Lot16-RAILS'!Impression_des_titres</vt:lpstr>
      <vt:lpstr>'Lot16-RAILS'!Zone_d_impression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2024-06-24T09:15:47Z</dcterms:modified>
</cp:coreProperties>
</file>